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385" tabRatio="364" activeTab="0"/>
  </bookViews>
  <sheets>
    <sheet name="13.7米毫米波射电望远镜2011年度运行状况汇总" sheetId="1" r:id="rId1"/>
  </sheets>
  <definedNames/>
  <calcPr fullCalcOnLoad="1"/>
</workbook>
</file>

<file path=xl/sharedStrings.xml><?xml version="1.0" encoding="utf-8"?>
<sst xmlns="http://schemas.openxmlformats.org/spreadsheetml/2006/main" count="227" uniqueCount="174">
  <si>
    <t>项目</t>
  </si>
  <si>
    <t>小时数</t>
  </si>
  <si>
    <r>
      <t>占开放运行时间的</t>
    </r>
    <r>
      <rPr>
        <b/>
        <sz val="10"/>
        <rFont val="Times New Roman"/>
        <family val="1"/>
      </rPr>
      <t xml:space="preserve">           </t>
    </r>
    <r>
      <rPr>
        <b/>
        <sz val="10"/>
        <rFont val="宋体"/>
        <family val="0"/>
      </rPr>
      <t>百分比</t>
    </r>
  </si>
  <si>
    <t>备注</t>
  </si>
  <si>
    <r>
      <t>开放课题观测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时间</t>
    </r>
  </si>
  <si>
    <t>测试与维护消耗时间</t>
  </si>
  <si>
    <t>故障时间</t>
  </si>
  <si>
    <t>LST观测空闲时间</t>
  </si>
  <si>
    <t>因天气影响损失观测时间</t>
  </si>
  <si>
    <t>含下雪后，天线罩外的积雪不能及时清除和解化的时间。利用天线原因暂停课题观测的时间进行望远镜设备常规维护和测试。</t>
  </si>
  <si>
    <t>合计</t>
  </si>
  <si>
    <t>紫金山天文台</t>
  </si>
  <si>
    <t>完成</t>
  </si>
  <si>
    <t>周建军</t>
  </si>
  <si>
    <t>吴元伟</t>
  </si>
  <si>
    <t>北京大学</t>
  </si>
  <si>
    <t>吴月芳</t>
  </si>
  <si>
    <t>孙燕</t>
  </si>
  <si>
    <t>10A001</t>
  </si>
  <si>
    <t>W3分子云复合体的同位素元素丰度的研究</t>
  </si>
  <si>
    <t>完成部分</t>
  </si>
  <si>
    <t>苏扬</t>
  </si>
  <si>
    <t>清华大学</t>
  </si>
  <si>
    <t>楼宇庆</t>
  </si>
  <si>
    <t>上海天文台</t>
  </si>
  <si>
    <t>陈曦</t>
  </si>
  <si>
    <t>南京大学</t>
  </si>
  <si>
    <t>紫金山天文台青海观测站</t>
  </si>
  <si>
    <t>10B008</t>
  </si>
  <si>
    <t>王敏</t>
  </si>
  <si>
    <t>银河系星际介质的硫同位素丰度比研究 （III）</t>
  </si>
  <si>
    <t>编号</t>
  </si>
  <si>
    <t>观测单位</t>
  </si>
  <si>
    <t>课题负责人</t>
  </si>
  <si>
    <t>观测课题名称</t>
  </si>
  <si>
    <r>
      <t>观测日期</t>
    </r>
    <r>
      <rPr>
        <b/>
        <sz val="9"/>
        <rFont val="宋体"/>
        <family val="0"/>
      </rPr>
      <t>（天）</t>
    </r>
  </si>
  <si>
    <r>
      <t xml:space="preserve"> </t>
    </r>
    <r>
      <rPr>
        <b/>
        <sz val="10"/>
        <rFont val="宋体"/>
        <family val="0"/>
      </rPr>
      <t>有效观测时间</t>
    </r>
    <r>
      <rPr>
        <b/>
        <sz val="8"/>
        <rFont val="宋体"/>
        <family val="0"/>
      </rPr>
      <t>（小时）</t>
    </r>
  </si>
  <si>
    <t>进展情况</t>
  </si>
  <si>
    <r>
      <t>13.7</t>
    </r>
    <r>
      <rPr>
        <b/>
        <sz val="14"/>
        <rFont val="宋体"/>
        <family val="0"/>
      </rPr>
      <t>米毫米波射电望远镜</t>
    </r>
    <r>
      <rPr>
        <b/>
        <sz val="14"/>
        <rFont val="Times New Roman"/>
        <family val="1"/>
      </rPr>
      <t>2011</t>
    </r>
    <r>
      <rPr>
        <b/>
        <sz val="14"/>
        <rFont val="宋体"/>
        <family val="0"/>
      </rPr>
      <t>年度开放观测课题汇总</t>
    </r>
  </si>
  <si>
    <t>LST观测空闲时间。安排常规测试。</t>
  </si>
  <si>
    <t>09B017</t>
  </si>
  <si>
    <t>紫金山天文台青海观测站</t>
  </si>
  <si>
    <t>孙燕</t>
  </si>
  <si>
    <t>L1482暗云的CO(1-0)同位素三条谱线的同时观测研究</t>
  </si>
  <si>
    <t>5.31,6.2,6.4-6.5</t>
  </si>
  <si>
    <t>完成</t>
  </si>
  <si>
    <t>1.27-1.31</t>
  </si>
  <si>
    <t>10A015</t>
  </si>
  <si>
    <t>Herbig Ae 星的HCO+成图观测研究</t>
  </si>
  <si>
    <t>1.17-1.18</t>
  </si>
  <si>
    <t>10B007</t>
  </si>
  <si>
    <t>GLIMPSE与BLOCAM 1.1mm 交叉样本95.1 GHz I型甲醇脉泽搜寻</t>
  </si>
  <si>
    <t>3.15-3.19,3.27-4.5,4.8-4.13</t>
  </si>
  <si>
    <t>1.22-1.23</t>
  </si>
  <si>
    <t>10B010</t>
  </si>
  <si>
    <t>广州大学</t>
  </si>
  <si>
    <t>张江水</t>
  </si>
  <si>
    <t>银河系氧同位素丰度研究</t>
  </si>
  <si>
    <t>1.24-1.25</t>
  </si>
  <si>
    <t>10B011</t>
  </si>
  <si>
    <t>台灣大學物理所</t>
  </si>
  <si>
    <t xml:space="preserve"> 吕浩宇</t>
  </si>
  <si>
    <t>The Formation of the O Type Cluster An Elaborated Study of Dense Molecular Clouds</t>
  </si>
  <si>
    <t>3.1-3.5,4.13-4.15,6.2-6.3,6.5-6.16,7.2-7.7</t>
  </si>
  <si>
    <t>10B012</t>
  </si>
  <si>
    <t xml:space="preserve"> SCUBA核的CO及其同位素谱线的成图观测</t>
  </si>
  <si>
    <t>1.19-1.26,6.28-6.29</t>
  </si>
  <si>
    <t>11A001</t>
  </si>
  <si>
    <t>龚</t>
  </si>
  <si>
    <t>多波束系统试观测——大质量恒星形成区S76E中分子气体大尺度结构</t>
  </si>
  <si>
    <t>1.8,1.10-1.11,</t>
  </si>
  <si>
    <t>11A002</t>
  </si>
  <si>
    <t>1.7-1.9,1.11-1.17,1.19-1.31,2.21-3.2,4.24-4.26,4.28-4.29,5.24-5.25,5.27</t>
  </si>
  <si>
    <t>11A003</t>
  </si>
  <si>
    <t>李娟</t>
  </si>
  <si>
    <t>大质量恒星形成区HNCO谱线的观测</t>
  </si>
  <si>
    <t>1.8-1.17</t>
  </si>
  <si>
    <t>11A004</t>
  </si>
  <si>
    <t>Observations of Jupiter intensity variations at 3mm band</t>
  </si>
  <si>
    <t>1.5-1.6</t>
  </si>
  <si>
    <t>11A005</t>
  </si>
  <si>
    <t>蒋雪健</t>
  </si>
  <si>
    <t>M82的致密分子成图观测研究</t>
  </si>
  <si>
    <t>1.10-1.31</t>
  </si>
  <si>
    <t>11A006</t>
  </si>
  <si>
    <t>大质量恒星形成区W40的HC3N与C2H谱线观测</t>
  </si>
  <si>
    <t>1.18-1.19</t>
  </si>
  <si>
    <t>11A007</t>
  </si>
  <si>
    <t>乌鲁木齐天文站</t>
  </si>
  <si>
    <t>触发恒星形成与分子云演化研究——巨分子云Cepheus 和 Cassiopeia的CO观测</t>
  </si>
  <si>
    <t>2.21-2.27,3.1-3.30,4.1-4.13,6.4-6.5</t>
  </si>
  <si>
    <t>11A008</t>
  </si>
  <si>
    <t>张鸿</t>
  </si>
  <si>
    <t>火星的12CO 1-0以及13CO 1-0谱线的观测研究</t>
  </si>
  <si>
    <t>2.24,3.6-3.7,3.16,3.26,4.8</t>
  </si>
  <si>
    <t>11A009</t>
  </si>
  <si>
    <t>韩晓红</t>
  </si>
  <si>
    <t>利用CN、HCN和HNC分子谱线研究大质量恒星形成区的演化序列</t>
  </si>
  <si>
    <t>3.6-3.15,3.20-3.26</t>
  </si>
  <si>
    <t>11A010</t>
  </si>
  <si>
    <t>分子区域碰撞过程的稠密分子谱线观测研究</t>
  </si>
  <si>
    <t>2.21-2.22,6.28-6.29</t>
  </si>
  <si>
    <t>11A011</t>
  </si>
  <si>
    <t>北京大学</t>
  </si>
  <si>
    <t>吴月芳</t>
  </si>
  <si>
    <t xml:space="preserve">尘埃泡环成协分子气体的搜寻和研究 </t>
  </si>
  <si>
    <t>6.27-6.28</t>
  </si>
  <si>
    <t>11A012</t>
  </si>
  <si>
    <t>近邻星系3mm分子谱线巡天</t>
  </si>
  <si>
    <t>2.22-3.31,4.1-4.15,4.26-6.2,6.4-614,6.17-6.19,6.21-6.28,9.28-9.29,10.1-10.9</t>
  </si>
  <si>
    <t>11A013</t>
  </si>
  <si>
    <t xml:space="preserve">普朗克致密冷核的分子气体多谱线研究 </t>
  </si>
  <si>
    <t>4.1-4.15,4.24-4.30,5.2-5.13,5.15-6.1,6.6,6.27,11.15-11.16,11-18-12.14, 12.19-12.20,12.21-12.31</t>
  </si>
  <si>
    <t>正在观测</t>
  </si>
  <si>
    <t>11A016</t>
  </si>
  <si>
    <t>紫金山天文台</t>
  </si>
  <si>
    <t>王敏</t>
  </si>
  <si>
    <t xml:space="preserve">Aquila Rift恒星形成区分子云团块的质量谱研究 </t>
  </si>
  <si>
    <t>4.21-4.26,4.28-5.8,5.10-5.14,    6.12,6.14</t>
  </si>
  <si>
    <t>11A018</t>
  </si>
  <si>
    <t>乌鲁木齐天文台</t>
  </si>
  <si>
    <t>汤新第</t>
  </si>
  <si>
    <t xml:space="preserve">DR17、MON R2、S156甲醛6cm吸收线成图观测 </t>
  </si>
  <si>
    <t>5.12,5.15-5.19,5.21-5.22,   5.24,5.26</t>
  </si>
  <si>
    <t>11A020</t>
  </si>
  <si>
    <t>中国科学院高能物理研究所</t>
  </si>
  <si>
    <t>张吉龙</t>
  </si>
  <si>
    <t xml:space="preserve">壳型超新星遗迹G40.5-0.5附近星际介质观测 </t>
  </si>
  <si>
    <t>4.30-5.3,5.5-5.8,5.10,5.12-5.13,5.15-5.19,6.5-6.11,   6.13,6.15,6.18-6.20,6.22-6.25</t>
  </si>
  <si>
    <t>11A021</t>
  </si>
  <si>
    <t>南京大学</t>
  </si>
  <si>
    <t>周平</t>
  </si>
  <si>
    <t xml:space="preserve">超新星遗迹IC443东侧分子云CO谱线的观测 </t>
  </si>
  <si>
    <t>5.4-5.6,5.8,5.27-6.2</t>
  </si>
  <si>
    <t>11A022</t>
  </si>
  <si>
    <t>王均智</t>
  </si>
  <si>
    <t xml:space="preserve">银道面银纬23至26度天区H41α的巡天研究HII区的空间分布 </t>
  </si>
  <si>
    <t>6.26,6.29,7.3,7.5,7.7</t>
  </si>
  <si>
    <t>完成部分</t>
  </si>
  <si>
    <t>11A023</t>
  </si>
  <si>
    <t>陈志维</t>
  </si>
  <si>
    <t xml:space="preserve">The Multi-Line Survey Towards the M17 Complex </t>
  </si>
  <si>
    <t>5.15-5.16,5.18-5.22,5.24,5.28</t>
  </si>
  <si>
    <t>11A024</t>
  </si>
  <si>
    <t>张少博</t>
  </si>
  <si>
    <t xml:space="preserve">近邻大质量恒星形成区LDN935的CO同位素三条谱线观测研究 </t>
  </si>
  <si>
    <t>5.26-6.3</t>
  </si>
  <si>
    <t>11A026</t>
  </si>
  <si>
    <t>李 翀</t>
  </si>
  <si>
    <t xml:space="preserve">OrionA巨分子云区示范观测研究 </t>
  </si>
  <si>
    <t>6.7,6.9-6.15,6.17-6.19,      6.21-6.22</t>
  </si>
  <si>
    <t>11A027</t>
  </si>
  <si>
    <t>龚</t>
  </si>
  <si>
    <t xml:space="preserve">大质量恒星形成早期的气体与尘埃HII膨胀所触发的恒星形成 </t>
  </si>
  <si>
    <t>6.4-6.8,6.12-6.13,6.15</t>
  </si>
  <si>
    <t>11A028</t>
  </si>
  <si>
    <t xml:space="preserve">W3W4W5恒星形成区的CO及同位素研究 </t>
  </si>
  <si>
    <t>6.8-6.10</t>
  </si>
  <si>
    <t>11A029</t>
  </si>
  <si>
    <t xml:space="preserve">大质量恒星形成的触发——巨分子云G174+2.5的大尺度分子气体观测 </t>
  </si>
  <si>
    <t>6.18,6.20-6.24</t>
  </si>
  <si>
    <t>11A030</t>
  </si>
  <si>
    <t>台湾大学物理所</t>
  </si>
  <si>
    <t>吕浩宇</t>
  </si>
  <si>
    <t xml:space="preserve">The Origin of OB Cluster Forming Molecular Gas in Giant Molecular Clouds </t>
  </si>
  <si>
    <t>6.17-6.29</t>
  </si>
  <si>
    <t>杨戟</t>
  </si>
  <si>
    <t>银河画卷计划</t>
  </si>
  <si>
    <t>9.28-10.21,10.27-12.31</t>
  </si>
  <si>
    <t>合计</t>
  </si>
  <si>
    <t>安排了34个proposal的观测,完成其中的28件课题，4件部分完成,2件正在观测。</t>
  </si>
  <si>
    <t>超新星遗迹G35.6-0.4,G65.1+0.6,G78.2+2.1 ,G106.3+2.7和W30的CO分子谱线观测</t>
  </si>
  <si>
    <r>
      <t>13.7</t>
    </r>
    <r>
      <rPr>
        <b/>
        <sz val="16"/>
        <rFont val="宋体"/>
        <family val="0"/>
      </rPr>
      <t>米毫米波射电望远镜</t>
    </r>
    <r>
      <rPr>
        <b/>
        <sz val="16"/>
        <rFont val="Times New Roman"/>
        <family val="1"/>
      </rPr>
      <t>2011</t>
    </r>
    <r>
      <rPr>
        <b/>
        <sz val="16"/>
        <rFont val="宋体"/>
        <family val="0"/>
      </rPr>
      <t>年度运行状况汇总</t>
    </r>
  </si>
  <si>
    <r>
      <t>1</t>
    </r>
    <r>
      <rPr>
        <b/>
        <sz val="10"/>
        <color indexed="10"/>
        <rFont val="宋体"/>
        <family val="0"/>
      </rPr>
      <t>月</t>
    </r>
    <r>
      <rPr>
        <b/>
        <sz val="10"/>
        <color indexed="10"/>
        <rFont val="Times New Roman"/>
        <family val="1"/>
      </rPr>
      <t>1</t>
    </r>
    <r>
      <rPr>
        <b/>
        <sz val="10"/>
        <color indexed="10"/>
        <rFont val="宋体"/>
        <family val="0"/>
      </rPr>
      <t>日</t>
    </r>
    <r>
      <rPr>
        <b/>
        <sz val="10"/>
        <color indexed="10"/>
        <rFont val="Times New Roman"/>
        <family val="1"/>
      </rPr>
      <t>—1</t>
    </r>
    <r>
      <rPr>
        <b/>
        <sz val="10"/>
        <color indexed="10"/>
        <rFont val="宋体"/>
        <family val="0"/>
      </rPr>
      <t>月</t>
    </r>
    <r>
      <rPr>
        <b/>
        <sz val="10"/>
        <color indexed="10"/>
        <rFont val="Times New Roman"/>
        <family val="1"/>
      </rPr>
      <t>31</t>
    </r>
    <r>
      <rPr>
        <b/>
        <sz val="10"/>
        <color indexed="10"/>
        <rFont val="宋体"/>
        <family val="0"/>
      </rPr>
      <t>日，</t>
    </r>
    <r>
      <rPr>
        <b/>
        <sz val="10"/>
        <color indexed="10"/>
        <rFont val="Times New Roman"/>
        <family val="1"/>
      </rPr>
      <t>2</t>
    </r>
    <r>
      <rPr>
        <b/>
        <sz val="10"/>
        <color indexed="10"/>
        <rFont val="宋体"/>
        <family val="0"/>
      </rPr>
      <t>月</t>
    </r>
    <r>
      <rPr>
        <b/>
        <sz val="10"/>
        <color indexed="10"/>
        <rFont val="Times New Roman"/>
        <family val="1"/>
      </rPr>
      <t>12</t>
    </r>
    <r>
      <rPr>
        <b/>
        <sz val="10"/>
        <color indexed="10"/>
        <rFont val="宋体"/>
        <family val="0"/>
      </rPr>
      <t>日</t>
    </r>
    <r>
      <rPr>
        <b/>
        <sz val="10"/>
        <color indexed="10"/>
        <rFont val="Times New Roman"/>
        <family val="1"/>
      </rPr>
      <t>—7</t>
    </r>
    <r>
      <rPr>
        <b/>
        <sz val="10"/>
        <color indexed="10"/>
        <rFont val="宋体"/>
        <family val="0"/>
      </rPr>
      <t>月</t>
    </r>
    <r>
      <rPr>
        <b/>
        <sz val="10"/>
        <color indexed="10"/>
        <rFont val="Times New Roman"/>
        <family val="1"/>
      </rPr>
      <t>7</t>
    </r>
    <r>
      <rPr>
        <b/>
        <sz val="10"/>
        <color indexed="10"/>
        <rFont val="宋体"/>
        <family val="0"/>
      </rPr>
      <t>日</t>
    </r>
    <r>
      <rPr>
        <b/>
        <sz val="10"/>
        <color indexed="10"/>
        <rFont val="Times New Roman"/>
        <family val="1"/>
      </rPr>
      <t>,9</t>
    </r>
    <r>
      <rPr>
        <b/>
        <sz val="10"/>
        <color indexed="10"/>
        <rFont val="宋体"/>
        <family val="0"/>
      </rPr>
      <t>月</t>
    </r>
    <r>
      <rPr>
        <b/>
        <sz val="10"/>
        <color indexed="10"/>
        <rFont val="Times New Roman"/>
        <family val="1"/>
      </rPr>
      <t>4</t>
    </r>
    <r>
      <rPr>
        <b/>
        <sz val="10"/>
        <color indexed="10"/>
        <rFont val="宋体"/>
        <family val="0"/>
      </rPr>
      <t>日</t>
    </r>
    <r>
      <rPr>
        <b/>
        <sz val="10"/>
        <color indexed="10"/>
        <rFont val="Times New Roman"/>
        <family val="1"/>
      </rPr>
      <t>—12</t>
    </r>
    <r>
      <rPr>
        <b/>
        <sz val="10"/>
        <color indexed="10"/>
        <rFont val="宋体"/>
        <family val="0"/>
      </rPr>
      <t>月</t>
    </r>
    <r>
      <rPr>
        <b/>
        <sz val="10"/>
        <color indexed="10"/>
        <rFont val="Times New Roman"/>
        <family val="1"/>
      </rPr>
      <t>31</t>
    </r>
    <r>
      <rPr>
        <b/>
        <sz val="10"/>
        <color indexed="10"/>
        <rFont val="宋体"/>
        <family val="0"/>
      </rPr>
      <t>日，开放观测课题共</t>
    </r>
    <r>
      <rPr>
        <b/>
        <sz val="10"/>
        <color indexed="10"/>
        <rFont val="Times New Roman"/>
        <family val="1"/>
      </rPr>
      <t>271.6</t>
    </r>
    <r>
      <rPr>
        <b/>
        <sz val="10"/>
        <color indexed="10"/>
        <rFont val="宋体"/>
        <family val="0"/>
      </rPr>
      <t>天</t>
    </r>
    <r>
      <rPr>
        <b/>
        <sz val="10"/>
        <color indexed="10"/>
        <rFont val="Times New Roman"/>
        <family val="1"/>
      </rPr>
      <t>,</t>
    </r>
    <r>
      <rPr>
        <b/>
        <sz val="10"/>
        <color indexed="10"/>
        <rFont val="宋体"/>
        <family val="0"/>
      </rPr>
      <t>占本年度的</t>
    </r>
    <r>
      <rPr>
        <b/>
        <sz val="10"/>
        <color indexed="10"/>
        <rFont val="Times New Roman"/>
        <family val="1"/>
      </rPr>
      <t>74.4%[</t>
    </r>
    <r>
      <rPr>
        <b/>
        <sz val="10"/>
        <color indexed="10"/>
        <rFont val="宋体"/>
        <family val="0"/>
      </rPr>
      <t>一年按照</t>
    </r>
    <r>
      <rPr>
        <b/>
        <sz val="10"/>
        <color indexed="10"/>
        <rFont val="Times New Roman"/>
        <family val="1"/>
      </rPr>
      <t>365</t>
    </r>
    <r>
      <rPr>
        <b/>
        <sz val="10"/>
        <color indexed="10"/>
        <rFont val="宋体"/>
        <family val="0"/>
      </rPr>
      <t>天计算</t>
    </r>
    <r>
      <rPr>
        <b/>
        <sz val="10"/>
        <color indexed="10"/>
        <rFont val="Times New Roman"/>
        <family val="1"/>
      </rPr>
      <t>]</t>
    </r>
    <r>
      <rPr>
        <b/>
        <sz val="10"/>
        <color indexed="10"/>
        <rFont val="宋体"/>
        <family val="0"/>
      </rPr>
      <t>（</t>
    </r>
    <r>
      <rPr>
        <b/>
        <sz val="10"/>
        <color indexed="10"/>
        <rFont val="Times New Roman"/>
        <family val="1"/>
      </rPr>
      <t>6218.1</t>
    </r>
    <r>
      <rPr>
        <b/>
        <sz val="10"/>
        <color indexed="10"/>
        <rFont val="宋体"/>
        <family val="0"/>
      </rPr>
      <t>小时）。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</si>
</sst>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);[Red]\(0.0\)"/>
    <numFmt numFmtId="178" formatCode="0.00_ "/>
    <numFmt numFmtId="179" formatCode="0.0_ 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16"/>
      <name val="Times New Roman"/>
      <family val="1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10"/>
      <name val="Times New Roman"/>
      <family val="1"/>
    </font>
    <font>
      <b/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176" fontId="7" fillId="33" borderId="10" xfId="40" applyNumberFormat="1" applyFont="1" applyFill="1" applyBorder="1" applyAlignment="1">
      <alignment vertical="center" wrapText="1"/>
      <protection/>
    </xf>
    <xf numFmtId="0" fontId="6" fillId="33" borderId="10" xfId="40" applyFont="1" applyFill="1" applyBorder="1" applyAlignment="1">
      <alignment horizontal="center" vertical="center"/>
      <protection/>
    </xf>
    <xf numFmtId="0" fontId="6" fillId="33" borderId="10" xfId="40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79" fontId="7" fillId="33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12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177" fontId="13" fillId="33" borderId="10" xfId="40" applyNumberFormat="1" applyFont="1" applyFill="1" applyBorder="1" applyAlignment="1">
      <alignment horizontal="center" vertical="center" wrapText="1"/>
      <protection/>
    </xf>
    <xf numFmtId="0" fontId="55" fillId="0" borderId="10" xfId="40" applyFont="1" applyBorder="1" applyAlignment="1">
      <alignment horizontal="center" vertical="center" wrapText="1"/>
      <protection/>
    </xf>
    <xf numFmtId="0" fontId="13" fillId="0" borderId="10" xfId="40" applyFont="1" applyBorder="1" applyAlignment="1">
      <alignment horizontal="left" vertical="center" wrapText="1"/>
      <protection/>
    </xf>
    <xf numFmtId="177" fontId="13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77" fontId="13" fillId="0" borderId="10" xfId="40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7" fillId="33" borderId="10" xfId="40" applyFont="1" applyFill="1" applyBorder="1" applyAlignment="1">
      <alignment horizontal="center" vertical="center"/>
      <protection/>
    </xf>
    <xf numFmtId="0" fontId="7" fillId="33" borderId="10" xfId="40" applyFont="1" applyFill="1" applyBorder="1" applyAlignment="1">
      <alignment horizontal="left" vertical="center" wrapText="1"/>
      <protection/>
    </xf>
    <xf numFmtId="0" fontId="8" fillId="33" borderId="10" xfId="40" applyFont="1" applyFill="1" applyBorder="1" applyAlignment="1">
      <alignment horizontal="left" vertical="center" wrapText="1"/>
      <protection/>
    </xf>
    <xf numFmtId="0" fontId="6" fillId="33" borderId="10" xfId="40" applyFont="1" applyFill="1" applyBorder="1" applyAlignment="1">
      <alignment horizontal="center" vertical="center"/>
      <protection/>
    </xf>
    <xf numFmtId="0" fontId="14" fillId="0" borderId="11" xfId="40" applyFont="1" applyBorder="1" applyAlignment="1">
      <alignment horizontal="center" vertical="center" wrapText="1"/>
      <protection/>
    </xf>
    <xf numFmtId="0" fontId="14" fillId="0" borderId="12" xfId="40" applyFont="1" applyBorder="1" applyAlignment="1">
      <alignment horizontal="center" vertical="center" wrapText="1"/>
      <protection/>
    </xf>
    <xf numFmtId="0" fontId="14" fillId="0" borderId="13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7" fillId="33" borderId="10" xfId="40" applyFont="1" applyFill="1" applyBorder="1" applyAlignment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7.57421875" style="0" customWidth="1"/>
    <col min="2" max="2" width="18.28125" style="0" customWidth="1"/>
    <col min="3" max="3" width="11.140625" style="0" customWidth="1"/>
    <col min="4" max="4" width="36.00390625" style="0" customWidth="1"/>
    <col min="5" max="5" width="20.8515625" style="0" customWidth="1"/>
    <col min="6" max="6" width="20.57421875" style="0" customWidth="1"/>
    <col min="7" max="7" width="17.7109375" style="0" customWidth="1"/>
  </cols>
  <sheetData>
    <row r="1" spans="1:7" ht="20.25">
      <c r="A1" s="27" t="s">
        <v>172</v>
      </c>
      <c r="B1" s="28"/>
      <c r="C1" s="28"/>
      <c r="D1" s="28"/>
      <c r="E1" s="28"/>
      <c r="F1" s="28"/>
      <c r="G1" s="29"/>
    </row>
    <row r="2" spans="1:7" ht="24.75">
      <c r="A2" s="26" t="s">
        <v>0</v>
      </c>
      <c r="B2" s="26"/>
      <c r="C2" s="26"/>
      <c r="D2" s="2" t="s">
        <v>1</v>
      </c>
      <c r="E2" s="3" t="s">
        <v>2</v>
      </c>
      <c r="F2" s="26" t="s">
        <v>3</v>
      </c>
      <c r="G2" s="26"/>
    </row>
    <row r="3" spans="1:7" ht="13.5">
      <c r="A3" s="23" t="s">
        <v>4</v>
      </c>
      <c r="B3" s="23"/>
      <c r="C3" s="23"/>
      <c r="D3" s="9">
        <v>4550.7</v>
      </c>
      <c r="E3" s="1">
        <f aca="true" t="shared" si="0" ref="E3:E8">D3/$D$8</f>
        <v>0.7318473488686255</v>
      </c>
      <c r="F3" s="24" t="s">
        <v>170</v>
      </c>
      <c r="G3" s="24"/>
    </row>
    <row r="4" spans="1:7" ht="13.5">
      <c r="A4" s="23" t="s">
        <v>5</v>
      </c>
      <c r="B4" s="23"/>
      <c r="C4" s="23"/>
      <c r="D4" s="9">
        <v>817</v>
      </c>
      <c r="E4" s="1">
        <f t="shared" si="0"/>
        <v>0.13139061771280616</v>
      </c>
      <c r="F4" s="24"/>
      <c r="G4" s="24"/>
    </row>
    <row r="5" spans="1:7" ht="13.5">
      <c r="A5" s="23" t="s">
        <v>6</v>
      </c>
      <c r="B5" s="23"/>
      <c r="C5" s="23"/>
      <c r="D5" s="9">
        <v>122.7</v>
      </c>
      <c r="E5" s="1">
        <f t="shared" si="0"/>
        <v>0.019732715781348</v>
      </c>
      <c r="F5" s="24"/>
      <c r="G5" s="24"/>
    </row>
    <row r="6" spans="1:7" ht="18.75" customHeight="1">
      <c r="A6" s="23" t="s">
        <v>7</v>
      </c>
      <c r="B6" s="23"/>
      <c r="C6" s="23"/>
      <c r="D6" s="9">
        <v>188.8</v>
      </c>
      <c r="E6" s="1">
        <f t="shared" si="0"/>
        <v>0.030362972612212737</v>
      </c>
      <c r="F6" s="24" t="s">
        <v>39</v>
      </c>
      <c r="G6" s="25"/>
    </row>
    <row r="7" spans="1:7" ht="39.75" customHeight="1">
      <c r="A7" s="23" t="s">
        <v>8</v>
      </c>
      <c r="B7" s="23"/>
      <c r="C7" s="23"/>
      <c r="D7" s="9">
        <v>538.9</v>
      </c>
      <c r="E7" s="1">
        <f t="shared" si="0"/>
        <v>0.08666634502500764</v>
      </c>
      <c r="F7" s="24" t="s">
        <v>9</v>
      </c>
      <c r="G7" s="25"/>
    </row>
    <row r="8" spans="1:7" ht="40.5" customHeight="1">
      <c r="A8" s="26" t="s">
        <v>10</v>
      </c>
      <c r="B8" s="26"/>
      <c r="C8" s="26"/>
      <c r="D8" s="9">
        <f>SUM(D3:D7)</f>
        <v>6218.099999999999</v>
      </c>
      <c r="E8" s="1">
        <f t="shared" si="0"/>
        <v>1</v>
      </c>
      <c r="F8" s="31" t="s">
        <v>173</v>
      </c>
      <c r="G8" s="31"/>
    </row>
    <row r="9" spans="1:7" ht="18.75">
      <c r="A9" s="30" t="s">
        <v>38</v>
      </c>
      <c r="B9" s="30"/>
      <c r="C9" s="30"/>
      <c r="D9" s="30"/>
      <c r="E9" s="30"/>
      <c r="F9" s="30"/>
      <c r="G9" s="30"/>
    </row>
    <row r="10" spans="1:7" ht="13.5">
      <c r="A10" s="4" t="s">
        <v>31</v>
      </c>
      <c r="B10" s="6" t="s">
        <v>32</v>
      </c>
      <c r="C10" s="7" t="s">
        <v>33</v>
      </c>
      <c r="D10" s="6" t="s">
        <v>34</v>
      </c>
      <c r="E10" s="5" t="s">
        <v>35</v>
      </c>
      <c r="F10" s="8" t="s">
        <v>36</v>
      </c>
      <c r="G10" s="10" t="s">
        <v>37</v>
      </c>
    </row>
    <row r="11" spans="1:7" ht="14.25" customHeight="1">
      <c r="A11" s="11" t="s">
        <v>40</v>
      </c>
      <c r="B11" s="12" t="s">
        <v>41</v>
      </c>
      <c r="C11" s="13" t="s">
        <v>42</v>
      </c>
      <c r="D11" s="14" t="s">
        <v>43</v>
      </c>
      <c r="E11" s="17" t="s">
        <v>44</v>
      </c>
      <c r="F11" s="15">
        <v>9.399999999999999</v>
      </c>
      <c r="G11" s="13" t="s">
        <v>45</v>
      </c>
    </row>
    <row r="12" spans="1:7" ht="14.25" customHeight="1">
      <c r="A12" s="16" t="s">
        <v>18</v>
      </c>
      <c r="B12" s="12" t="s">
        <v>27</v>
      </c>
      <c r="C12" s="13" t="s">
        <v>17</v>
      </c>
      <c r="D12" s="14" t="s">
        <v>19</v>
      </c>
      <c r="E12" s="17" t="s">
        <v>46</v>
      </c>
      <c r="F12" s="15">
        <v>31.600000000000005</v>
      </c>
      <c r="G12" s="13" t="s">
        <v>12</v>
      </c>
    </row>
    <row r="13" spans="1:7" ht="14.25" customHeight="1">
      <c r="A13" s="16" t="s">
        <v>47</v>
      </c>
      <c r="B13" s="13" t="s">
        <v>15</v>
      </c>
      <c r="C13" s="13" t="s">
        <v>16</v>
      </c>
      <c r="D13" s="14" t="s">
        <v>48</v>
      </c>
      <c r="E13" s="17" t="s">
        <v>49</v>
      </c>
      <c r="F13" s="18">
        <v>6</v>
      </c>
      <c r="G13" s="13" t="s">
        <v>12</v>
      </c>
    </row>
    <row r="14" spans="1:7" ht="27" customHeight="1">
      <c r="A14" s="16" t="s">
        <v>50</v>
      </c>
      <c r="B14" s="13" t="s">
        <v>24</v>
      </c>
      <c r="C14" s="13" t="s">
        <v>25</v>
      </c>
      <c r="D14" s="14" t="s">
        <v>51</v>
      </c>
      <c r="E14" s="17" t="s">
        <v>52</v>
      </c>
      <c r="F14" s="18">
        <v>148</v>
      </c>
      <c r="G14" s="13" t="s">
        <v>20</v>
      </c>
    </row>
    <row r="15" spans="1:7" ht="15.75" customHeight="1">
      <c r="A15" s="16" t="s">
        <v>28</v>
      </c>
      <c r="B15" s="13" t="s">
        <v>11</v>
      </c>
      <c r="C15" s="13" t="s">
        <v>29</v>
      </c>
      <c r="D15" s="14" t="s">
        <v>30</v>
      </c>
      <c r="E15" s="17" t="s">
        <v>53</v>
      </c>
      <c r="F15" s="18">
        <v>3.9</v>
      </c>
      <c r="G15" s="13" t="s">
        <v>12</v>
      </c>
    </row>
    <row r="16" spans="1:7" ht="15.75" customHeight="1">
      <c r="A16" s="16" t="s">
        <v>54</v>
      </c>
      <c r="B16" s="13" t="s">
        <v>55</v>
      </c>
      <c r="C16" s="13" t="s">
        <v>56</v>
      </c>
      <c r="D16" s="14" t="s">
        <v>57</v>
      </c>
      <c r="E16" s="17" t="s">
        <v>58</v>
      </c>
      <c r="F16" s="18">
        <v>5.1</v>
      </c>
      <c r="G16" s="13" t="s">
        <v>20</v>
      </c>
    </row>
    <row r="17" spans="1:7" ht="28.5" customHeight="1">
      <c r="A17" s="16" t="s">
        <v>59</v>
      </c>
      <c r="B17" s="13" t="s">
        <v>60</v>
      </c>
      <c r="C17" s="13" t="s">
        <v>61</v>
      </c>
      <c r="D17" s="14" t="s">
        <v>62</v>
      </c>
      <c r="E17" s="17" t="s">
        <v>63</v>
      </c>
      <c r="F17" s="18">
        <v>82.3</v>
      </c>
      <c r="G17" s="19" t="s">
        <v>45</v>
      </c>
    </row>
    <row r="18" spans="1:7" ht="15.75" customHeight="1">
      <c r="A18" s="16" t="s">
        <v>64</v>
      </c>
      <c r="B18" s="13" t="s">
        <v>15</v>
      </c>
      <c r="C18" s="13" t="s">
        <v>16</v>
      </c>
      <c r="D18" s="14" t="s">
        <v>65</v>
      </c>
      <c r="E18" s="17" t="s">
        <v>66</v>
      </c>
      <c r="F18" s="15">
        <v>71.1</v>
      </c>
      <c r="G18" s="13" t="s">
        <v>12</v>
      </c>
    </row>
    <row r="19" spans="1:7" ht="24.75" customHeight="1">
      <c r="A19" s="16" t="s">
        <v>67</v>
      </c>
      <c r="B19" s="13" t="s">
        <v>11</v>
      </c>
      <c r="C19" s="13" t="s">
        <v>68</v>
      </c>
      <c r="D19" s="14" t="s">
        <v>69</v>
      </c>
      <c r="E19" s="17" t="s">
        <v>70</v>
      </c>
      <c r="F19" s="18">
        <v>6.4</v>
      </c>
      <c r="G19" s="13" t="s">
        <v>12</v>
      </c>
    </row>
    <row r="20" spans="1:7" ht="50.25" customHeight="1">
      <c r="A20" s="16" t="s">
        <v>71</v>
      </c>
      <c r="B20" s="13" t="s">
        <v>27</v>
      </c>
      <c r="C20" s="13" t="s">
        <v>21</v>
      </c>
      <c r="D20" s="14" t="s">
        <v>171</v>
      </c>
      <c r="E20" s="17" t="s">
        <v>72</v>
      </c>
      <c r="F20" s="20">
        <v>228.6</v>
      </c>
      <c r="G20" s="13" t="s">
        <v>45</v>
      </c>
    </row>
    <row r="21" spans="1:7" ht="15.75" customHeight="1">
      <c r="A21" s="16" t="s">
        <v>73</v>
      </c>
      <c r="B21" s="13" t="s">
        <v>26</v>
      </c>
      <c r="C21" s="13" t="s">
        <v>74</v>
      </c>
      <c r="D21" s="14" t="s">
        <v>75</v>
      </c>
      <c r="E21" s="17" t="s">
        <v>76</v>
      </c>
      <c r="F21" s="20">
        <v>77.9</v>
      </c>
      <c r="G21" s="13" t="s">
        <v>12</v>
      </c>
    </row>
    <row r="22" spans="1:7" ht="24.75" customHeight="1">
      <c r="A22" s="16" t="s">
        <v>77</v>
      </c>
      <c r="B22" s="13" t="s">
        <v>22</v>
      </c>
      <c r="C22" s="13" t="s">
        <v>23</v>
      </c>
      <c r="D22" s="14" t="s">
        <v>78</v>
      </c>
      <c r="E22" s="17" t="s">
        <v>79</v>
      </c>
      <c r="F22" s="20">
        <v>15.7</v>
      </c>
      <c r="G22" s="13" t="s">
        <v>12</v>
      </c>
    </row>
    <row r="23" spans="1:7" ht="15.75" customHeight="1">
      <c r="A23" s="16" t="s">
        <v>80</v>
      </c>
      <c r="B23" s="13" t="s">
        <v>26</v>
      </c>
      <c r="C23" s="13" t="s">
        <v>81</v>
      </c>
      <c r="D23" s="14" t="s">
        <v>82</v>
      </c>
      <c r="E23" s="17" t="s">
        <v>83</v>
      </c>
      <c r="F23" s="20">
        <v>190.8</v>
      </c>
      <c r="G23" s="13" t="s">
        <v>12</v>
      </c>
    </row>
    <row r="24" spans="1:7" ht="15.75" customHeight="1">
      <c r="A24" s="16" t="s">
        <v>84</v>
      </c>
      <c r="B24" s="13" t="s">
        <v>26</v>
      </c>
      <c r="C24" s="13" t="s">
        <v>74</v>
      </c>
      <c r="D24" s="14" t="s">
        <v>85</v>
      </c>
      <c r="E24" s="17" t="s">
        <v>86</v>
      </c>
      <c r="F24" s="20">
        <v>12.2</v>
      </c>
      <c r="G24" s="13" t="s">
        <v>12</v>
      </c>
    </row>
    <row r="25" spans="1:7" ht="26.25" customHeight="1">
      <c r="A25" s="16" t="s">
        <v>87</v>
      </c>
      <c r="B25" s="13" t="s">
        <v>88</v>
      </c>
      <c r="C25" s="13" t="s">
        <v>13</v>
      </c>
      <c r="D25" s="14" t="s">
        <v>89</v>
      </c>
      <c r="E25" s="17" t="s">
        <v>90</v>
      </c>
      <c r="F25" s="20">
        <v>263.5</v>
      </c>
      <c r="G25" s="13" t="s">
        <v>20</v>
      </c>
    </row>
    <row r="26" spans="1:7" ht="15.75" customHeight="1">
      <c r="A26" s="16" t="s">
        <v>91</v>
      </c>
      <c r="B26" s="13" t="s">
        <v>26</v>
      </c>
      <c r="C26" s="13" t="s">
        <v>92</v>
      </c>
      <c r="D26" s="14" t="s">
        <v>93</v>
      </c>
      <c r="E26" s="17" t="s">
        <v>94</v>
      </c>
      <c r="F26" s="20">
        <v>20.3</v>
      </c>
      <c r="G26" s="13" t="s">
        <v>45</v>
      </c>
    </row>
    <row r="27" spans="1:7" ht="24.75" customHeight="1">
      <c r="A27" s="16" t="s">
        <v>95</v>
      </c>
      <c r="B27" s="13" t="s">
        <v>88</v>
      </c>
      <c r="C27" s="13" t="s">
        <v>96</v>
      </c>
      <c r="D27" s="14" t="s">
        <v>97</v>
      </c>
      <c r="E27" s="17" t="s">
        <v>98</v>
      </c>
      <c r="F27" s="20">
        <v>131.70000000000002</v>
      </c>
      <c r="G27" s="13" t="s">
        <v>12</v>
      </c>
    </row>
    <row r="28" spans="1:7" ht="15.75" customHeight="1">
      <c r="A28" s="16" t="s">
        <v>99</v>
      </c>
      <c r="B28" s="13" t="s">
        <v>15</v>
      </c>
      <c r="C28" s="13" t="s">
        <v>16</v>
      </c>
      <c r="D28" s="14" t="s">
        <v>100</v>
      </c>
      <c r="E28" s="17" t="s">
        <v>101</v>
      </c>
      <c r="F28" s="20">
        <v>5.5</v>
      </c>
      <c r="G28" s="13" t="s">
        <v>12</v>
      </c>
    </row>
    <row r="29" spans="1:7" ht="15.75" customHeight="1">
      <c r="A29" s="11" t="s">
        <v>102</v>
      </c>
      <c r="B29" s="13" t="s">
        <v>103</v>
      </c>
      <c r="C29" s="13" t="s">
        <v>104</v>
      </c>
      <c r="D29" s="14" t="s">
        <v>105</v>
      </c>
      <c r="E29" s="17" t="s">
        <v>106</v>
      </c>
      <c r="F29" s="20">
        <v>3.9</v>
      </c>
      <c r="G29" s="13" t="s">
        <v>45</v>
      </c>
    </row>
    <row r="30" spans="1:7" ht="42" customHeight="1">
      <c r="A30" s="16" t="s">
        <v>107</v>
      </c>
      <c r="B30" s="13" t="s">
        <v>11</v>
      </c>
      <c r="C30" s="13" t="s">
        <v>14</v>
      </c>
      <c r="D30" s="14" t="s">
        <v>108</v>
      </c>
      <c r="E30" s="17" t="s">
        <v>109</v>
      </c>
      <c r="F30" s="20">
        <v>714.9</v>
      </c>
      <c r="G30" s="19" t="s">
        <v>45</v>
      </c>
    </row>
    <row r="31" spans="1:7" ht="26.25" customHeight="1">
      <c r="A31" s="11" t="s">
        <v>110</v>
      </c>
      <c r="B31" s="13" t="s">
        <v>103</v>
      </c>
      <c r="C31" s="13" t="s">
        <v>104</v>
      </c>
      <c r="D31" s="14" t="s">
        <v>111</v>
      </c>
      <c r="E31" s="17" t="s">
        <v>112</v>
      </c>
      <c r="F31" s="20">
        <v>377</v>
      </c>
      <c r="G31" s="21" t="s">
        <v>113</v>
      </c>
    </row>
    <row r="32" spans="1:7" ht="26.25" customHeight="1">
      <c r="A32" s="11" t="s">
        <v>114</v>
      </c>
      <c r="B32" s="13" t="s">
        <v>115</v>
      </c>
      <c r="C32" s="13" t="s">
        <v>116</v>
      </c>
      <c r="D32" s="14" t="s">
        <v>117</v>
      </c>
      <c r="E32" s="17" t="s">
        <v>118</v>
      </c>
      <c r="F32" s="20">
        <v>118.90000000000002</v>
      </c>
      <c r="G32" s="13" t="s">
        <v>45</v>
      </c>
    </row>
    <row r="33" spans="1:7" ht="26.25" customHeight="1">
      <c r="A33" s="11" t="s">
        <v>119</v>
      </c>
      <c r="B33" s="13" t="s">
        <v>120</v>
      </c>
      <c r="C33" s="13" t="s">
        <v>121</v>
      </c>
      <c r="D33" s="14" t="s">
        <v>122</v>
      </c>
      <c r="E33" s="17" t="s">
        <v>123</v>
      </c>
      <c r="F33" s="20">
        <v>38.4</v>
      </c>
      <c r="G33" s="13" t="s">
        <v>45</v>
      </c>
    </row>
    <row r="34" spans="1:7" ht="26.25" customHeight="1">
      <c r="A34" s="11" t="s">
        <v>124</v>
      </c>
      <c r="B34" s="13" t="s">
        <v>125</v>
      </c>
      <c r="C34" s="13" t="s">
        <v>126</v>
      </c>
      <c r="D34" s="14" t="s">
        <v>127</v>
      </c>
      <c r="E34" s="17" t="s">
        <v>128</v>
      </c>
      <c r="F34" s="20">
        <v>94</v>
      </c>
      <c r="G34" s="13" t="s">
        <v>45</v>
      </c>
    </row>
    <row r="35" spans="1:7" ht="15.75" customHeight="1">
      <c r="A35" s="11" t="s">
        <v>129</v>
      </c>
      <c r="B35" s="13" t="s">
        <v>130</v>
      </c>
      <c r="C35" s="13" t="s">
        <v>131</v>
      </c>
      <c r="D35" s="14" t="s">
        <v>132</v>
      </c>
      <c r="E35" s="17" t="s">
        <v>133</v>
      </c>
      <c r="F35" s="20">
        <v>41.900000000000006</v>
      </c>
      <c r="G35" s="13" t="s">
        <v>45</v>
      </c>
    </row>
    <row r="36" spans="1:7" ht="24.75" customHeight="1">
      <c r="A36" s="11" t="s">
        <v>134</v>
      </c>
      <c r="B36" s="13" t="s">
        <v>130</v>
      </c>
      <c r="C36" s="13" t="s">
        <v>135</v>
      </c>
      <c r="D36" s="14" t="s">
        <v>136</v>
      </c>
      <c r="E36" s="17" t="s">
        <v>137</v>
      </c>
      <c r="F36" s="20">
        <v>13.4</v>
      </c>
      <c r="G36" s="19" t="s">
        <v>138</v>
      </c>
    </row>
    <row r="37" spans="1:7" ht="24" customHeight="1">
      <c r="A37" s="11" t="s">
        <v>139</v>
      </c>
      <c r="B37" s="13" t="s">
        <v>115</v>
      </c>
      <c r="C37" s="13" t="s">
        <v>140</v>
      </c>
      <c r="D37" s="14" t="s">
        <v>141</v>
      </c>
      <c r="E37" s="17" t="s">
        <v>142</v>
      </c>
      <c r="F37" s="20">
        <v>28.900000000000002</v>
      </c>
      <c r="G37" s="13" t="s">
        <v>45</v>
      </c>
    </row>
    <row r="38" spans="1:7" ht="24.75" customHeight="1">
      <c r="A38" s="11" t="s">
        <v>143</v>
      </c>
      <c r="B38" s="13" t="s">
        <v>115</v>
      </c>
      <c r="C38" s="13" t="s">
        <v>144</v>
      </c>
      <c r="D38" s="14" t="s">
        <v>145</v>
      </c>
      <c r="E38" s="17" t="s">
        <v>146</v>
      </c>
      <c r="F38" s="20">
        <v>70.99999999999999</v>
      </c>
      <c r="G38" s="13" t="s">
        <v>45</v>
      </c>
    </row>
    <row r="39" spans="1:7" ht="27" customHeight="1">
      <c r="A39" s="11" t="s">
        <v>147</v>
      </c>
      <c r="B39" s="13" t="s">
        <v>115</v>
      </c>
      <c r="C39" s="13" t="s">
        <v>148</v>
      </c>
      <c r="D39" s="14" t="s">
        <v>149</v>
      </c>
      <c r="E39" s="17" t="s">
        <v>150</v>
      </c>
      <c r="F39" s="20">
        <v>46.60000000000001</v>
      </c>
      <c r="G39" s="13" t="s">
        <v>45</v>
      </c>
    </row>
    <row r="40" spans="1:7" ht="24.75" customHeight="1">
      <c r="A40" s="11" t="s">
        <v>151</v>
      </c>
      <c r="B40" s="13" t="s">
        <v>115</v>
      </c>
      <c r="C40" s="13" t="s">
        <v>152</v>
      </c>
      <c r="D40" s="14" t="s">
        <v>153</v>
      </c>
      <c r="E40" s="17" t="s">
        <v>154</v>
      </c>
      <c r="F40" s="20">
        <v>34.6</v>
      </c>
      <c r="G40" s="13" t="s">
        <v>45</v>
      </c>
    </row>
    <row r="41" spans="1:7" ht="15.75" customHeight="1">
      <c r="A41" s="11" t="s">
        <v>155</v>
      </c>
      <c r="B41" s="13" t="s">
        <v>115</v>
      </c>
      <c r="C41" s="13" t="s">
        <v>42</v>
      </c>
      <c r="D41" s="14" t="s">
        <v>156</v>
      </c>
      <c r="E41" s="17" t="s">
        <v>157</v>
      </c>
      <c r="F41" s="20">
        <v>9</v>
      </c>
      <c r="G41" s="13" t="s">
        <v>45</v>
      </c>
    </row>
    <row r="42" spans="1:7" ht="24.75" customHeight="1">
      <c r="A42" s="11" t="s">
        <v>158</v>
      </c>
      <c r="B42" s="13" t="s">
        <v>115</v>
      </c>
      <c r="C42" s="13" t="s">
        <v>152</v>
      </c>
      <c r="D42" s="14" t="s">
        <v>159</v>
      </c>
      <c r="E42" s="17" t="s">
        <v>160</v>
      </c>
      <c r="F42" s="20">
        <v>17.5</v>
      </c>
      <c r="G42" s="13" t="s">
        <v>45</v>
      </c>
    </row>
    <row r="43" spans="1:7" ht="24.75" customHeight="1">
      <c r="A43" s="11" t="s">
        <v>161</v>
      </c>
      <c r="B43" s="13" t="s">
        <v>162</v>
      </c>
      <c r="C43" s="13" t="s">
        <v>163</v>
      </c>
      <c r="D43" s="14" t="s">
        <v>164</v>
      </c>
      <c r="E43" s="17" t="s">
        <v>165</v>
      </c>
      <c r="F43" s="20">
        <v>38.5</v>
      </c>
      <c r="G43" s="13" t="s">
        <v>45</v>
      </c>
    </row>
    <row r="44" spans="1:7" ht="15.75" customHeight="1">
      <c r="A44" s="11"/>
      <c r="B44" s="13" t="s">
        <v>115</v>
      </c>
      <c r="C44" s="13" t="s">
        <v>166</v>
      </c>
      <c r="D44" s="14" t="s">
        <v>167</v>
      </c>
      <c r="E44" s="17" t="s">
        <v>168</v>
      </c>
      <c r="F44" s="20">
        <v>1592.2</v>
      </c>
      <c r="G44" s="21" t="s">
        <v>113</v>
      </c>
    </row>
    <row r="45" spans="1:7" ht="13.5">
      <c r="A45" s="22" t="s">
        <v>169</v>
      </c>
      <c r="B45" s="22"/>
      <c r="C45" s="22"/>
      <c r="D45" s="22"/>
      <c r="E45" s="22"/>
      <c r="F45" s="20">
        <f>SUM(F11:F44)</f>
        <v>4550.700000000001</v>
      </c>
      <c r="G45" s="13"/>
    </row>
  </sheetData>
  <sheetProtection/>
  <mergeCells count="15">
    <mergeCell ref="A1:G1"/>
    <mergeCell ref="A2:C2"/>
    <mergeCell ref="A9:G9"/>
    <mergeCell ref="F2:G2"/>
    <mergeCell ref="A3:C3"/>
    <mergeCell ref="F3:G5"/>
    <mergeCell ref="A4:C4"/>
    <mergeCell ref="A5:C5"/>
    <mergeCell ref="A45:E45"/>
    <mergeCell ref="A7:C7"/>
    <mergeCell ref="F7:G7"/>
    <mergeCell ref="A8:C8"/>
    <mergeCell ref="F8:G8"/>
    <mergeCell ref="A6:C6"/>
    <mergeCell ref="F6:G6"/>
  </mergeCells>
  <printOptions/>
  <pageMargins left="0.7086614173228347" right="0.2755905511811024" top="0.6299212598425197" bottom="0.4330708661417323" header="0.31496062992125984" footer="0.2362204724409449"/>
  <pageSetup horizontalDpi="600" verticalDpi="600" orientation="landscape" paperSize="9" r:id="rId1"/>
  <headerFooter>
    <oddHeader>&amp;L中国科学院紫金山天文台青海观测站&amp;R13.7米毫米波射电望远镜运行统计</oddHeader>
    <oddFooter>&amp;L&amp;D&amp;C&amp;P&amp;R统计人：巨秉刚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pmodlh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Binggang Ju</dc:creator>
  <cp:keywords/>
  <dc:description/>
  <cp:lastModifiedBy>巨秉刚</cp:lastModifiedBy>
  <cp:lastPrinted>2012-01-19T03:01:33Z</cp:lastPrinted>
  <dcterms:created xsi:type="dcterms:W3CDTF">2011-05-11T06:27:18Z</dcterms:created>
  <dcterms:modified xsi:type="dcterms:W3CDTF">2012-01-20T08:13:55Z</dcterms:modified>
  <cp:category/>
  <cp:version/>
  <cp:contentType/>
  <cp:contentStatus/>
</cp:coreProperties>
</file>